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6" i="1" l="1"/>
  <c r="O4" i="1" l="1"/>
  <c r="O11" i="1" l="1"/>
  <c r="M11" i="1"/>
  <c r="M13" i="1"/>
  <c r="O13" i="1"/>
  <c r="O17" i="1"/>
  <c r="O20" i="1" s="1"/>
  <c r="AE13" i="1"/>
  <c r="AD13" i="1"/>
  <c r="AC13" i="1"/>
  <c r="AB13" i="1"/>
  <c r="AA13" i="1"/>
  <c r="D14" i="1" s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/>
  <c r="M17" i="1" s="1"/>
  <c r="H13" i="1"/>
  <c r="H17" i="1"/>
  <c r="G13" i="1"/>
  <c r="G17" i="1"/>
  <c r="G20" i="1" s="1"/>
  <c r="F13" i="1"/>
  <c r="F17" i="1"/>
  <c r="K17" i="1" s="1"/>
  <c r="E13" i="1"/>
  <c r="E17" i="1"/>
  <c r="N13" i="1"/>
  <c r="N17" i="1" s="1"/>
  <c r="E20" i="1"/>
  <c r="I20" i="1"/>
  <c r="N20" i="1" s="1"/>
  <c r="F20" i="1"/>
  <c r="K20" i="1" s="1"/>
  <c r="H20" i="1"/>
  <c r="L20" i="1" s="1"/>
  <c r="L17" i="1"/>
  <c r="M20" i="1"/>
</calcChain>
</file>

<file path=xl/sharedStrings.xml><?xml version="1.0" encoding="utf-8"?>
<sst xmlns="http://schemas.openxmlformats.org/spreadsheetml/2006/main" count="88" uniqueCount="58">
  <si>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</si>
  <si>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</si>
  <si>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</si>
  <si>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</si>
  <si>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</si>
  <si>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</si>
  <si>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</si>
  <si>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</si>
  <si>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</si>
  <si>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</si>
  <si>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</si>
  <si>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</si>
  <si>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</si>
  <si>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</si>
  <si>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</si>
  <si>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</si>
  <si>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</si>
  <si>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</si>
  <si>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</si>
  <si>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</si>
  <si>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</si>
  <si>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</si>
  <si>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</si>
  <si>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</si>
  <si>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</si>
  <si>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</si>
  <si>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</si>
  <si>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</si>
  <si>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</si>
  <si>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</si>
  <si>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</si>
  <si>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</si>
  <si>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</si>
  <si>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</si>
  <si>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</si>
  <si>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Pesäkarhut = Pesäkarhut, Pori  (1985)</t>
  </si>
  <si>
    <t>Miia Kukkamaa</t>
  </si>
  <si>
    <t>4.</t>
  </si>
  <si>
    <t>Pesäkarhut</t>
  </si>
  <si>
    <t>play off</t>
  </si>
  <si>
    <t>19.9.1974</t>
  </si>
  <si>
    <t>VäVi</t>
  </si>
  <si>
    <t>ykköspesis</t>
  </si>
  <si>
    <t>VäVi = Vähänkyrön Viesti  (1938)</t>
  </si>
  <si>
    <t>ENSIMMÄISET</t>
  </si>
  <si>
    <t>Ottelu</t>
  </si>
  <si>
    <t>1.  ottelu</t>
  </si>
  <si>
    <t>Lyöty juoksu</t>
  </si>
  <si>
    <t>Tuotu juoksu</t>
  </si>
  <si>
    <t>Kunnari</t>
  </si>
  <si>
    <t>15.05. 1997  Turku-Pesis - Pesäkarhut  0-2  (1-5, 0-12)</t>
  </si>
  <si>
    <t xml:space="preserve">  22 v   7 kk 26 pv</t>
  </si>
  <si>
    <t>17.05. 1997  Pesäkarhut - Lippo  1-0  (6-1, 2-2)</t>
  </si>
  <si>
    <t xml:space="preserve">  22 v   7 kk 28 pv</t>
  </si>
  <si>
    <t>2.  ottelu</t>
  </si>
  <si>
    <t>KaKa</t>
  </si>
  <si>
    <t>ykkössarja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</si>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</sst>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5703125" style="57" bestFit="1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4.25" x14ac:dyDescent="0.2">
      <c r="A4" s="1"/>
      <c r="B4" s="61">
        <v>1990</v>
      </c>
      <c r="C4" s="61"/>
      <c r="D4" s="62" t="s">
        <v>55</v>
      </c>
      <c r="E4" s="61"/>
      <c r="F4" s="63" t="s">
        <v>56</v>
      </c>
      <c r="G4" s="64"/>
      <c r="H4" s="65"/>
      <c r="I4" s="61"/>
      <c r="J4" s="61"/>
      <c r="K4" s="61"/>
      <c r="L4" s="61"/>
      <c r="M4" s="61"/>
      <c r="N4" s="66"/>
      <c r="O4" s="25" t="e">
        <f t="shared" ref="O4" si="0"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4.25" x14ac:dyDescent="0.2">
      <c r="A5" s="1"/>
      <c r="B5" s="61">
        <v>1991</v>
      </c>
      <c r="C5" s="61"/>
      <c r="D5" s="62" t="s">
        <v>55</v>
      </c>
      <c r="E5" s="61"/>
      <c r="F5" s="63" t="s">
        <v>56</v>
      </c>
      <c r="G5" s="64"/>
      <c r="H5" s="65"/>
      <c r="I5" s="61"/>
      <c r="J5" s="61"/>
      <c r="K5" s="61"/>
      <c r="L5" s="61"/>
      <c r="M5" s="61"/>
      <c r="N5" s="66"/>
      <c r="O5" s="25" t="e">
        <f t="shared" ref="O5" si="1"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4.25" x14ac:dyDescent="0.2">
      <c r="A6" s="1"/>
      <c r="B6" s="61">
        <v>1992</v>
      </c>
      <c r="C6" s="61"/>
      <c r="D6" s="62" t="s">
        <v>55</v>
      </c>
      <c r="E6" s="61"/>
      <c r="F6" s="63" t="s">
        <v>42</v>
      </c>
      <c r="G6" s="64"/>
      <c r="H6" s="65"/>
      <c r="I6" s="61"/>
      <c r="J6" s="61"/>
      <c r="K6" s="61"/>
      <c r="L6" s="61"/>
      <c r="M6" s="61"/>
      <c r="N6" s="66"/>
      <c r="O6" s="25" t="e">
        <f t="shared" ref="O6" si="2"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1993</v>
      </c>
      <c r="C7" s="61"/>
      <c r="D7" s="62" t="s">
        <v>55</v>
      </c>
      <c r="E7" s="61"/>
      <c r="F7" s="63" t="s">
        <v>42</v>
      </c>
      <c r="G7" s="64"/>
      <c r="H7" s="65"/>
      <c r="I7" s="61"/>
      <c r="J7" s="61"/>
      <c r="K7" s="61"/>
      <c r="L7" s="61"/>
      <c r="M7" s="61"/>
      <c r="N7" s="6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1">
        <v>1994</v>
      </c>
      <c r="C8" s="61"/>
      <c r="D8" s="62" t="s">
        <v>55</v>
      </c>
      <c r="E8" s="61"/>
      <c r="F8" s="63" t="s">
        <v>42</v>
      </c>
      <c r="G8" s="64"/>
      <c r="H8" s="65"/>
      <c r="I8" s="61"/>
      <c r="J8" s="61"/>
      <c r="K8" s="61"/>
      <c r="L8" s="61"/>
      <c r="M8" s="61"/>
      <c r="N8" s="66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1">
        <v>1995</v>
      </c>
      <c r="C9" s="61"/>
      <c r="D9" s="62" t="s">
        <v>55</v>
      </c>
      <c r="E9" s="61"/>
      <c r="F9" s="63" t="s">
        <v>42</v>
      </c>
      <c r="G9" s="64"/>
      <c r="H9" s="65"/>
      <c r="I9" s="61"/>
      <c r="J9" s="61"/>
      <c r="K9" s="61"/>
      <c r="L9" s="61"/>
      <c r="M9" s="61"/>
      <c r="N9" s="66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1">
        <v>1996</v>
      </c>
      <c r="C10" s="61"/>
      <c r="D10" s="62" t="s">
        <v>55</v>
      </c>
      <c r="E10" s="61"/>
      <c r="F10" s="63" t="s">
        <v>42</v>
      </c>
      <c r="G10" s="64"/>
      <c r="H10" s="65"/>
      <c r="I10" s="61"/>
      <c r="J10" s="61"/>
      <c r="K10" s="61"/>
      <c r="L10" s="61"/>
      <c r="M10" s="61"/>
      <c r="N10" s="66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1997</v>
      </c>
      <c r="C11" s="27" t="s">
        <v>37</v>
      </c>
      <c r="D11" s="29" t="s">
        <v>38</v>
      </c>
      <c r="E11" s="59">
        <v>23</v>
      </c>
      <c r="F11" s="27">
        <v>0</v>
      </c>
      <c r="G11" s="27">
        <v>5</v>
      </c>
      <c r="H11" s="27">
        <v>0</v>
      </c>
      <c r="I11" s="27">
        <v>21</v>
      </c>
      <c r="J11" s="27">
        <v>14</v>
      </c>
      <c r="K11" s="27">
        <v>1</v>
      </c>
      <c r="L11" s="27">
        <v>1</v>
      </c>
      <c r="M11" s="27">
        <f>PRODUCT(F11+G11)</f>
        <v>5</v>
      </c>
      <c r="N11" s="60">
        <v>0.438</v>
      </c>
      <c r="O11" s="37">
        <f>PRODUCT(I11/N11)</f>
        <v>47.945205479452056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1">
        <v>1998</v>
      </c>
      <c r="C12" s="61"/>
      <c r="D12" s="62" t="s">
        <v>41</v>
      </c>
      <c r="E12" s="61"/>
      <c r="F12" s="63" t="s">
        <v>42</v>
      </c>
      <c r="G12" s="64"/>
      <c r="H12" s="65"/>
      <c r="I12" s="61"/>
      <c r="J12" s="61"/>
      <c r="K12" s="61"/>
      <c r="L12" s="61"/>
      <c r="M12" s="61"/>
      <c r="N12" s="66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3">SUM(E11:E11)</f>
        <v>23</v>
      </c>
      <c r="F13" s="19">
        <f t="shared" si="3"/>
        <v>0</v>
      </c>
      <c r="G13" s="19">
        <f t="shared" si="3"/>
        <v>5</v>
      </c>
      <c r="H13" s="19">
        <f t="shared" si="3"/>
        <v>0</v>
      </c>
      <c r="I13" s="19">
        <f t="shared" si="3"/>
        <v>21</v>
      </c>
      <c r="J13" s="19">
        <f t="shared" si="3"/>
        <v>14</v>
      </c>
      <c r="K13" s="19">
        <f t="shared" si="3"/>
        <v>1</v>
      </c>
      <c r="L13" s="19">
        <f t="shared" si="3"/>
        <v>1</v>
      </c>
      <c r="M13" s="19">
        <f t="shared" si="3"/>
        <v>5</v>
      </c>
      <c r="N13" s="31">
        <f>PRODUCT(I13/O13)</f>
        <v>0.438</v>
      </c>
      <c r="O13" s="32">
        <f t="shared" ref="O13:AE13" si="4">SUM(O11:O11)</f>
        <v>47.945205479452056</v>
      </c>
      <c r="P13" s="19">
        <f t="shared" si="4"/>
        <v>0</v>
      </c>
      <c r="Q13" s="19">
        <f t="shared" si="4"/>
        <v>0</v>
      </c>
      <c r="R13" s="19">
        <f t="shared" si="4"/>
        <v>0</v>
      </c>
      <c r="S13" s="19">
        <f t="shared" si="4"/>
        <v>0</v>
      </c>
      <c r="T13" s="19">
        <f t="shared" si="4"/>
        <v>0</v>
      </c>
      <c r="U13" s="19">
        <f t="shared" si="4"/>
        <v>0</v>
      </c>
      <c r="V13" s="19">
        <f t="shared" si="4"/>
        <v>0</v>
      </c>
      <c r="W13" s="19">
        <f t="shared" si="4"/>
        <v>0</v>
      </c>
      <c r="X13" s="19">
        <f t="shared" si="4"/>
        <v>0</v>
      </c>
      <c r="Y13" s="19">
        <f t="shared" si="4"/>
        <v>0</v>
      </c>
      <c r="Z13" s="19">
        <f t="shared" si="4"/>
        <v>0</v>
      </c>
      <c r="AA13" s="19">
        <f t="shared" si="4"/>
        <v>0</v>
      </c>
      <c r="AB13" s="19">
        <f t="shared" si="4"/>
        <v>0</v>
      </c>
      <c r="AC13" s="19">
        <f t="shared" si="4"/>
        <v>0</v>
      </c>
      <c r="AD13" s="19">
        <f t="shared" si="4"/>
        <v>0</v>
      </c>
      <c r="AE13" s="19">
        <f t="shared" si="4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18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44</v>
      </c>
      <c r="Q16" s="13"/>
      <c r="R16" s="13"/>
      <c r="S16" s="13"/>
      <c r="T16" s="67"/>
      <c r="U16" s="67"/>
      <c r="V16" s="67"/>
      <c r="W16" s="67"/>
      <c r="X16" s="67"/>
      <c r="Y16" s="13"/>
      <c r="Z16" s="13"/>
      <c r="AA16" s="13"/>
      <c r="AB16" s="12"/>
      <c r="AC16" s="13"/>
      <c r="AD16" s="13"/>
      <c r="AE16" s="13"/>
      <c r="AF16" s="6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23</v>
      </c>
      <c r="F17" s="27">
        <f>PRODUCT(F13)</f>
        <v>0</v>
      </c>
      <c r="G17" s="27">
        <f>PRODUCT(G13)</f>
        <v>5</v>
      </c>
      <c r="H17" s="27">
        <f>PRODUCT(H13)</f>
        <v>0</v>
      </c>
      <c r="I17" s="27">
        <f>PRODUCT(I13)</f>
        <v>21</v>
      </c>
      <c r="J17" s="1"/>
      <c r="K17" s="43">
        <f>PRODUCT((F17+G17)/E17)</f>
        <v>0.21739130434782608</v>
      </c>
      <c r="L17" s="43">
        <f>PRODUCT(H17/E17)</f>
        <v>0</v>
      </c>
      <c r="M17" s="43">
        <f>PRODUCT(I17/E17)</f>
        <v>0.91304347826086951</v>
      </c>
      <c r="N17" s="30">
        <f>PRODUCT(N13)</f>
        <v>0.438</v>
      </c>
      <c r="O17" s="25">
        <f>PRODUCT(O13)</f>
        <v>47.945205479452056</v>
      </c>
      <c r="P17" s="69" t="s">
        <v>45</v>
      </c>
      <c r="Q17" s="70"/>
      <c r="R17" s="70"/>
      <c r="S17" s="71" t="s">
        <v>50</v>
      </c>
      <c r="T17" s="71"/>
      <c r="U17" s="71"/>
      <c r="V17" s="71"/>
      <c r="W17" s="71"/>
      <c r="X17" s="71"/>
      <c r="Y17" s="71"/>
      <c r="Z17" s="71"/>
      <c r="AA17" s="71"/>
      <c r="AB17" s="72"/>
      <c r="AC17" s="71"/>
      <c r="AD17" s="73" t="s">
        <v>46</v>
      </c>
      <c r="AE17" s="73"/>
      <c r="AF17" s="74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5" t="s">
        <v>47</v>
      </c>
      <c r="Q18" s="76"/>
      <c r="R18" s="76"/>
      <c r="S18" s="77" t="s">
        <v>52</v>
      </c>
      <c r="T18" s="77"/>
      <c r="U18" s="77"/>
      <c r="V18" s="77"/>
      <c r="W18" s="77"/>
      <c r="X18" s="77"/>
      <c r="Y18" s="77"/>
      <c r="Z18" s="77"/>
      <c r="AA18" s="77"/>
      <c r="AB18" s="78"/>
      <c r="AC18" s="77"/>
      <c r="AD18" s="79" t="s">
        <v>54</v>
      </c>
      <c r="AE18" s="79"/>
      <c r="AF18" s="80" t="s">
        <v>53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5" t="s">
        <v>48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8"/>
      <c r="AC19" s="77"/>
      <c r="AD19" s="79"/>
      <c r="AE19" s="79"/>
      <c r="AF19" s="8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23</v>
      </c>
      <c r="F20" s="19">
        <f>SUM(F17:F19)</f>
        <v>0</v>
      </c>
      <c r="G20" s="19">
        <f>SUM(G17:G19)</f>
        <v>5</v>
      </c>
      <c r="H20" s="19">
        <f>SUM(H17:H19)</f>
        <v>0</v>
      </c>
      <c r="I20" s="19">
        <f>SUM(I17:I19)</f>
        <v>21</v>
      </c>
      <c r="J20" s="1"/>
      <c r="K20" s="55">
        <f>PRODUCT((F20+G20)/E20)</f>
        <v>0.21739130434782608</v>
      </c>
      <c r="L20" s="55">
        <f>PRODUCT(H20/E20)</f>
        <v>0</v>
      </c>
      <c r="M20" s="55">
        <f>PRODUCT(I20/E20)</f>
        <v>0.91304347826086951</v>
      </c>
      <c r="N20" s="31">
        <f>PRODUCT(I20/O20)</f>
        <v>0.438</v>
      </c>
      <c r="O20" s="25">
        <f>SUM(O17:O19)</f>
        <v>47.945205479452056</v>
      </c>
      <c r="P20" s="81" t="s">
        <v>49</v>
      </c>
      <c r="Q20" s="82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4"/>
      <c r="AC20" s="83"/>
      <c r="AD20" s="85"/>
      <c r="AE20" s="85"/>
      <c r="AF20" s="8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8" t="s">
        <v>57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58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58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2019-01-23T15:47:49Z</dcterms:modified>
</cp:coreProperties>
</file>